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erinecarroll/Desktop/"/>
    </mc:Choice>
  </mc:AlternateContent>
  <xr:revisionPtr revIDLastSave="0" documentId="8_{E09E29AB-28B3-9E48-9162-7AB117DC98B0}" xr6:coauthVersionLast="45" xr6:coauthVersionMax="45" xr10:uidLastSave="{00000000-0000-0000-0000-000000000000}"/>
  <bookViews>
    <workbookView xWindow="0" yWindow="460" windowWidth="20740" windowHeight="11160" xr2:uid="{8A725201-0819-4A3F-A97F-16E55F42F850}"/>
  </bookViews>
  <sheets>
    <sheet name="2020-2021 Proposed Budget" sheetId="1" r:id="rId1"/>
  </sheets>
  <definedNames>
    <definedName name="_xlnm.Print_Area" localSheetId="0">'2020-2021 Proposed Budget'!$A$1:$C$74</definedName>
    <definedName name="_xlnm.Print_Titles" localSheetId="0">'2020-2021 Proposed Budget'!$1:$2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72" i="1" s="1"/>
  <c r="C17" i="1"/>
  <c r="C72" i="1" s="1"/>
  <c r="B23" i="1"/>
  <c r="C23" i="1"/>
  <c r="B27" i="1"/>
  <c r="C27" i="1"/>
  <c r="B37" i="1"/>
  <c r="C37" i="1"/>
  <c r="B45" i="1"/>
  <c r="C45" i="1"/>
  <c r="B55" i="1"/>
  <c r="C55" i="1"/>
  <c r="B62" i="1"/>
  <c r="C62" i="1"/>
  <c r="B68" i="1"/>
  <c r="C68" i="1"/>
  <c r="B70" i="1"/>
  <c r="C70" i="1"/>
  <c r="B69" i="1" l="1"/>
  <c r="B73" i="1" s="1"/>
  <c r="B74" i="1" s="1"/>
  <c r="C4" i="1" s="1"/>
  <c r="C69" i="1"/>
  <c r="C73" i="1" s="1"/>
  <c r="C71" i="1" l="1"/>
  <c r="C74" i="1" s="1"/>
</calcChain>
</file>

<file path=xl/sharedStrings.xml><?xml version="1.0" encoding="utf-8"?>
<sst xmlns="http://schemas.openxmlformats.org/spreadsheetml/2006/main" count="75" uniqueCount="72">
  <si>
    <t>TOTAL ENDING CASH</t>
  </si>
  <si>
    <t>TOTAL EXPENSES</t>
  </si>
  <si>
    <t>TOTAL INCOME</t>
  </si>
  <si>
    <t>TOTAL BEGINNING CASH (Actual)</t>
  </si>
  <si>
    <t>TOTALS</t>
  </si>
  <si>
    <t xml:space="preserve">   TOTAL EXPENSES </t>
  </si>
  <si>
    <t>Total - County/State Activities</t>
  </si>
  <si>
    <t>Scholarship Fund (Atlee &amp; Hanover)</t>
  </si>
  <si>
    <t>Leadership Training + Conventions</t>
  </si>
  <si>
    <t>Hanover County Council Dues</t>
  </si>
  <si>
    <t>Hanover County Council Dinner</t>
  </si>
  <si>
    <t>County/State Activities/Training</t>
  </si>
  <si>
    <t xml:space="preserve">     Total Expenses - Programs</t>
  </si>
  <si>
    <t>Reflections</t>
  </si>
  <si>
    <t>Classroom Library Initiative</t>
  </si>
  <si>
    <t>Specials Program</t>
  </si>
  <si>
    <t xml:space="preserve">General Membership Programs  (dinners at PTA mtgs.) </t>
  </si>
  <si>
    <t>Field Day</t>
  </si>
  <si>
    <t>Programs</t>
  </si>
  <si>
    <t xml:space="preserve">     Total Expenses - Operating </t>
  </si>
  <si>
    <t>Credit Card Fees/Quickbooks renewal</t>
  </si>
  <si>
    <t>Bank Charges &amp; Other Operational Costs</t>
  </si>
  <si>
    <t>Printing, Postage, Supplies</t>
  </si>
  <si>
    <t>Storage</t>
  </si>
  <si>
    <t>President's Discretionary Fund</t>
  </si>
  <si>
    <t>PTA Website &amp; Domain Name</t>
  </si>
  <si>
    <t>Membership-Dues</t>
  </si>
  <si>
    <t>Insurance</t>
  </si>
  <si>
    <t>Operating Expenses</t>
  </si>
  <si>
    <t xml:space="preserve">     Total Expenses - Hospitality </t>
  </si>
  <si>
    <t>Hospitality Miscellaneous</t>
  </si>
  <si>
    <t>Teacher/Staff Breakfast</t>
  </si>
  <si>
    <t>Teacher Holiday Gift Wrapping</t>
  </si>
  <si>
    <t>Teacher gift cards for Apprec. Week and Cards</t>
  </si>
  <si>
    <t>K and New Parent Social</t>
  </si>
  <si>
    <t>American Education Week</t>
  </si>
  <si>
    <t>Hospitality</t>
  </si>
  <si>
    <t>Total Exp.-Contributions to School</t>
  </si>
  <si>
    <r>
      <t>Music Equip. (</t>
    </r>
    <r>
      <rPr>
        <sz val="9"/>
        <rFont val="Arial"/>
        <family val="2"/>
      </rPr>
      <t>talent show proceeds)</t>
    </r>
  </si>
  <si>
    <t>Spirit Wear</t>
  </si>
  <si>
    <t xml:space="preserve">Roots &amp; Shoots </t>
  </si>
  <si>
    <t>WatchDog Program</t>
  </si>
  <si>
    <t>5th Grade Promotion ceremony</t>
  </si>
  <si>
    <t>United Streaming/Discovery</t>
  </si>
  <si>
    <t>One Book One School</t>
  </si>
  <si>
    <t>Computer Equipment/Technology</t>
  </si>
  <si>
    <t>Contributions to School</t>
  </si>
  <si>
    <t xml:space="preserve">Total Expenses - Capital Improvements </t>
  </si>
  <si>
    <t>Doormats/Facilities improvements</t>
  </si>
  <si>
    <t>Landscaping (weed prevention, pond etc.)</t>
  </si>
  <si>
    <t>Capital Improvements</t>
  </si>
  <si>
    <t xml:space="preserve">Total Expenses - Activities </t>
  </si>
  <si>
    <t>General Mills Box Tops</t>
  </si>
  <si>
    <t>Fundraising</t>
  </si>
  <si>
    <t>Fall Festival</t>
  </si>
  <si>
    <t>Activities</t>
  </si>
  <si>
    <t>EXPENSES</t>
  </si>
  <si>
    <t xml:space="preserve">     TOTAL INCOME</t>
  </si>
  <si>
    <t>Miscellaneous Income (Not for Profit Donations)</t>
  </si>
  <si>
    <t>Amazon Smile</t>
  </si>
  <si>
    <r>
      <t xml:space="preserve">Talent Show </t>
    </r>
    <r>
      <rPr>
        <sz val="9"/>
        <rFont val="Arial"/>
        <family val="2"/>
      </rPr>
      <t>(see "Contributions to school" for expenses)</t>
    </r>
  </si>
  <si>
    <t>WatchDog</t>
  </si>
  <si>
    <t>5th Grade Promotion Ceremony</t>
  </si>
  <si>
    <t>Yearbook Income</t>
  </si>
  <si>
    <t>Spirit Night Events</t>
  </si>
  <si>
    <t>Membership</t>
  </si>
  <si>
    <t xml:space="preserve">Fall Festival </t>
  </si>
  <si>
    <t>Funds on Hand - Beginning Balance</t>
  </si>
  <si>
    <t>INCOME</t>
  </si>
  <si>
    <t>Proposed Budget 2020-2021</t>
  </si>
  <si>
    <t>Actual Budget
 2019-2020</t>
  </si>
  <si>
    <t>PEARSON'S CORNER ELEMENTARY SCHOOL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</si>
</sst>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16"/>
      <name val="Arial"/>
      <family val="2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3" fillId="0" borderId="0" xfId="0" applyFont="1"/>
    <xf numFmtId="7" fontId="3" fillId="0" borderId="0" xfId="0" applyNumberFormat="1" applyFont="1"/>
    <xf numFmtId="8" fontId="4" fillId="0" borderId="1" xfId="0" applyNumberFormat="1" applyFont="1" applyBorder="1"/>
    <xf numFmtId="44" fontId="4" fillId="0" borderId="1" xfId="0" applyNumberFormat="1" applyFont="1" applyBorder="1"/>
    <xf numFmtId="8" fontId="3" fillId="0" borderId="3" xfId="0" applyNumberFormat="1" applyFont="1" applyBorder="1"/>
    <xf numFmtId="8" fontId="3" fillId="2" borderId="3" xfId="0" applyNumberFormat="1" applyFont="1" applyFill="1" applyBorder="1"/>
    <xf numFmtId="0" fontId="5" fillId="3" borderId="3" xfId="0" applyFont="1" applyFill="1" applyBorder="1"/>
    <xf numFmtId="44" fontId="3" fillId="0" borderId="3" xfId="0" applyNumberFormat="1" applyFont="1" applyBorder="1"/>
    <xf numFmtId="44" fontId="3" fillId="2" borderId="3" xfId="0" applyNumberFormat="1" applyFont="1" applyFill="1" applyBorder="1"/>
    <xf numFmtId="7" fontId="6" fillId="2" borderId="3" xfId="2" applyNumberFormat="1" applyFont="1" applyFill="1" applyBorder="1"/>
    <xf numFmtId="0" fontId="5" fillId="3" borderId="3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0" fontId="7" fillId="4" borderId="3" xfId="0" applyFont="1" applyFill="1" applyBorder="1" applyAlignment="1" applyProtection="1">
      <alignment horizontal="right" vertical="center"/>
      <protection locked="0"/>
    </xf>
    <xf numFmtId="44" fontId="4" fillId="5" borderId="1" xfId="0" applyNumberFormat="1" applyFont="1" applyFill="1" applyBorder="1"/>
    <xf numFmtId="8" fontId="4" fillId="5" borderId="1" xfId="0" applyNumberFormat="1" applyFont="1" applyFill="1" applyBorder="1"/>
    <xf numFmtId="0" fontId="8" fillId="5" borderId="3" xfId="0" applyFont="1" applyFill="1" applyBorder="1" applyAlignment="1" applyProtection="1">
      <alignment horizontal="right" wrapText="1"/>
      <protection locked="0"/>
    </xf>
    <xf numFmtId="0" fontId="2" fillId="0" borderId="0" xfId="0" applyFont="1"/>
    <xf numFmtId="43" fontId="4" fillId="0" borderId="1" xfId="0" applyNumberFormat="1" applyFont="1" applyBorder="1"/>
    <xf numFmtId="0" fontId="5" fillId="3" borderId="3" xfId="0" applyFont="1" applyFill="1" applyBorder="1" applyAlignment="1" applyProtection="1">
      <alignment horizontal="center" wrapText="1"/>
      <protection locked="0"/>
    </xf>
    <xf numFmtId="43" fontId="0" fillId="0" borderId="3" xfId="1" applyFont="1" applyFill="1" applyBorder="1"/>
    <xf numFmtId="44" fontId="0" fillId="0" borderId="3" xfId="2" applyFont="1" applyFill="1" applyBorder="1"/>
    <xf numFmtId="43" fontId="0" fillId="2" borderId="3" xfId="1" applyFont="1" applyFill="1" applyBorder="1"/>
    <xf numFmtId="0" fontId="6" fillId="3" borderId="3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8" fontId="3" fillId="6" borderId="4" xfId="0" applyNumberFormat="1" applyFont="1" applyFill="1" applyBorder="1"/>
    <xf numFmtId="0" fontId="3" fillId="7" borderId="3" xfId="0" applyFont="1" applyFill="1" applyBorder="1"/>
    <xf numFmtId="0" fontId="5" fillId="7" borderId="3" xfId="0" applyFont="1" applyFill="1" applyBorder="1" applyProtection="1"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8" fontId="3" fillId="7" borderId="4" xfId="0" applyNumberFormat="1" applyFont="1" applyFill="1" applyBorder="1"/>
    <xf numFmtId="44" fontId="4" fillId="0" borderId="1" xfId="2" applyFont="1" applyBorder="1"/>
    <xf numFmtId="43" fontId="0" fillId="0" borderId="3" xfId="0" applyNumberFormat="1" applyBorder="1"/>
    <xf numFmtId="43" fontId="0" fillId="2" borderId="3" xfId="0" applyNumberFormat="1" applyFill="1" applyBorder="1"/>
    <xf numFmtId="0" fontId="6" fillId="3" borderId="3" xfId="0" applyFont="1" applyFill="1" applyBorder="1" applyProtection="1">
      <protection locked="0"/>
    </xf>
    <xf numFmtId="44" fontId="0" fillId="2" borderId="3" xfId="2" applyFont="1" applyFill="1" applyBorder="1"/>
    <xf numFmtId="0" fontId="6" fillId="0" borderId="3" xfId="0" applyFont="1" applyBorder="1" applyAlignment="1" applyProtection="1">
      <alignment wrapText="1"/>
      <protection locked="0"/>
    </xf>
    <xf numFmtId="0" fontId="6" fillId="3" borderId="3" xfId="0" applyFont="1" applyFill="1" applyBorder="1" applyAlignment="1" applyProtection="1">
      <alignment wrapText="1"/>
      <protection locked="0"/>
    </xf>
    <xf numFmtId="44" fontId="0" fillId="0" borderId="3" xfId="0" applyNumberFormat="1" applyBorder="1"/>
    <xf numFmtId="44" fontId="3" fillId="2" borderId="3" xfId="2" applyFont="1" applyFill="1" applyBorder="1"/>
    <xf numFmtId="0" fontId="3" fillId="7" borderId="4" xfId="0" applyFont="1" applyFill="1" applyBorder="1"/>
    <xf numFmtId="44" fontId="0" fillId="0" borderId="5" xfId="0" applyNumberFormat="1" applyBorder="1"/>
    <xf numFmtId="44" fontId="0" fillId="2" borderId="3" xfId="0" applyNumberFormat="1" applyFill="1" applyBorder="1"/>
    <xf numFmtId="44" fontId="4" fillId="0" borderId="4" xfId="0" applyNumberFormat="1" applyFont="1" applyBorder="1"/>
    <xf numFmtId="0" fontId="4" fillId="4" borderId="3" xfId="0" applyFont="1" applyFill="1" applyBorder="1" applyAlignment="1">
      <alignment horizontal="center" wrapText="1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right"/>
      <protection locked="0"/>
    </xf>
    <xf numFmtId="43" fontId="0" fillId="0" borderId="1" xfId="1" applyFont="1" applyFill="1" applyBorder="1"/>
    <xf numFmtId="44" fontId="6" fillId="2" borderId="3" xfId="2" applyFont="1" applyFill="1" applyBorder="1"/>
    <xf numFmtId="44" fontId="0" fillId="0" borderId="3" xfId="0" quotePrefix="1" applyNumberFormat="1" applyBorder="1"/>
    <xf numFmtId="7" fontId="0" fillId="7" borderId="3" xfId="1" applyNumberFormat="1" applyFont="1" applyFill="1" applyBorder="1"/>
    <xf numFmtId="44" fontId="6" fillId="7" borderId="3" xfId="2" applyFont="1" applyFill="1" applyBorder="1"/>
    <xf numFmtId="0" fontId="5" fillId="7" borderId="3" xfId="0" applyFont="1" applyFill="1" applyBorder="1" applyAlignment="1" applyProtection="1">
      <alignment wrapTex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456E241D-604F-45DD-9485-08AE5D8FB7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DC7B-2791-4DB6-A96D-CB3D55A72825}">
  <dimension ref="A1:C76"/>
  <sheetViews>
    <sheetView tabSelected="1" topLeftCell="A59" zoomScale="110" zoomScaleNormal="110" zoomScaleSheetLayoutView="89" workbookViewId="0">
      <selection activeCell="D59" sqref="D1:G1048576"/>
    </sheetView>
  </sheetViews>
  <sheetFormatPr baseColWidth="10" defaultColWidth="8.83203125" defaultRowHeight="15" x14ac:dyDescent="0.2"/>
  <cols>
    <col min="1" max="1" width="37.5" style="1" customWidth="1"/>
    <col min="2" max="2" width="13.83203125" style="1" bestFit="1" customWidth="1"/>
    <col min="3" max="3" width="17.5" style="1" customWidth="1"/>
  </cols>
  <sheetData>
    <row r="1" spans="1:3" x14ac:dyDescent="0.2">
      <c r="A1" s="55" t="s">
        <v>71</v>
      </c>
      <c r="B1" s="56"/>
      <c r="C1" s="56"/>
    </row>
    <row r="2" spans="1:3" ht="41.25" customHeight="1" x14ac:dyDescent="0.2">
      <c r="A2" s="54"/>
      <c r="B2" s="45" t="s">
        <v>70</v>
      </c>
      <c r="C2" s="45" t="s">
        <v>69</v>
      </c>
    </row>
    <row r="3" spans="1:3" ht="20" x14ac:dyDescent="0.2">
      <c r="A3" s="54" t="s">
        <v>68</v>
      </c>
      <c r="B3" s="45"/>
      <c r="C3" s="45"/>
    </row>
    <row r="4" spans="1:3" ht="18.75" customHeight="1" x14ac:dyDescent="0.2">
      <c r="A4" s="53" t="s">
        <v>67</v>
      </c>
      <c r="B4" s="52">
        <v>17858.079999999987</v>
      </c>
      <c r="C4" s="51">
        <f>B74</f>
        <v>5777.6500000000005</v>
      </c>
    </row>
    <row r="5" spans="1:3" x14ac:dyDescent="0.2">
      <c r="A5" s="29" t="s">
        <v>66</v>
      </c>
      <c r="B5" s="49">
        <v>18547.400000000001</v>
      </c>
      <c r="C5" s="50">
        <v>0</v>
      </c>
    </row>
    <row r="6" spans="1:3" x14ac:dyDescent="0.2">
      <c r="A6" s="29" t="s">
        <v>53</v>
      </c>
      <c r="B6" s="49">
        <v>0</v>
      </c>
      <c r="C6" s="20">
        <v>9000</v>
      </c>
    </row>
    <row r="7" spans="1:3" x14ac:dyDescent="0.2">
      <c r="A7" s="29" t="s">
        <v>65</v>
      </c>
      <c r="B7" s="49">
        <v>3014.2</v>
      </c>
      <c r="C7" s="20">
        <v>1800</v>
      </c>
    </row>
    <row r="8" spans="1:3" x14ac:dyDescent="0.2">
      <c r="A8" s="29" t="s">
        <v>64</v>
      </c>
      <c r="B8" s="49">
        <v>0</v>
      </c>
      <c r="C8" s="20">
        <v>0</v>
      </c>
    </row>
    <row r="9" spans="1:3" x14ac:dyDescent="0.2">
      <c r="A9" s="29" t="s">
        <v>52</v>
      </c>
      <c r="B9" s="49">
        <v>1113.5999999999999</v>
      </c>
      <c r="C9" s="20">
        <v>250</v>
      </c>
    </row>
    <row r="10" spans="1:3" x14ac:dyDescent="0.2">
      <c r="A10" s="29" t="s">
        <v>63</v>
      </c>
      <c r="B10" s="49">
        <v>1075.55</v>
      </c>
      <c r="C10" s="20">
        <v>650</v>
      </c>
    </row>
    <row r="11" spans="1:3" x14ac:dyDescent="0.2">
      <c r="A11" s="29" t="s">
        <v>62</v>
      </c>
      <c r="B11" s="49">
        <v>262.5</v>
      </c>
      <c r="C11" s="20">
        <v>500</v>
      </c>
    </row>
    <row r="12" spans="1:3" x14ac:dyDescent="0.2">
      <c r="A12" s="29" t="s">
        <v>61</v>
      </c>
      <c r="B12" s="49">
        <v>329</v>
      </c>
      <c r="C12" s="20">
        <v>0</v>
      </c>
    </row>
    <row r="13" spans="1:3" ht="28" x14ac:dyDescent="0.2">
      <c r="A13" s="23" t="s">
        <v>60</v>
      </c>
      <c r="B13" s="49">
        <v>0</v>
      </c>
      <c r="C13" s="20">
        <v>0</v>
      </c>
    </row>
    <row r="14" spans="1:3" x14ac:dyDescent="0.2">
      <c r="A14" s="23" t="s">
        <v>59</v>
      </c>
      <c r="B14" s="49">
        <v>196.97</v>
      </c>
      <c r="C14" s="20">
        <v>200</v>
      </c>
    </row>
    <row r="15" spans="1:3" x14ac:dyDescent="0.2">
      <c r="A15" s="23" t="s">
        <v>39</v>
      </c>
      <c r="B15" s="49">
        <v>0</v>
      </c>
      <c r="C15" s="20">
        <v>500</v>
      </c>
    </row>
    <row r="16" spans="1:3" ht="30" thickBot="1" x14ac:dyDescent="0.25">
      <c r="A16" s="23" t="s">
        <v>58</v>
      </c>
      <c r="B16" s="49">
        <v>548.54999999999995</v>
      </c>
      <c r="C16" s="48">
        <v>1750</v>
      </c>
    </row>
    <row r="17" spans="1:3" ht="16" x14ac:dyDescent="0.2">
      <c r="A17" s="47" t="s">
        <v>57</v>
      </c>
      <c r="B17" s="44">
        <f>SUM(B5:B16)</f>
        <v>25087.77</v>
      </c>
      <c r="C17" s="44">
        <f>SUM(C5:C16)</f>
        <v>14650</v>
      </c>
    </row>
    <row r="18" spans="1:3" ht="21" x14ac:dyDescent="0.2">
      <c r="A18" s="46" t="s">
        <v>56</v>
      </c>
      <c r="B18" s="45"/>
      <c r="C18" s="45"/>
    </row>
    <row r="19" spans="1:3" ht="22.5" customHeight="1" x14ac:dyDescent="0.2">
      <c r="A19" s="27" t="s">
        <v>55</v>
      </c>
      <c r="B19" s="26"/>
      <c r="C19" s="26"/>
    </row>
    <row r="20" spans="1:3" x14ac:dyDescent="0.2">
      <c r="A20" s="29" t="s">
        <v>54</v>
      </c>
      <c r="B20" s="40">
        <v>3283.79</v>
      </c>
      <c r="C20" s="39">
        <v>0</v>
      </c>
    </row>
    <row r="21" spans="1:3" x14ac:dyDescent="0.2">
      <c r="A21" s="29" t="s">
        <v>53</v>
      </c>
      <c r="B21" s="40">
        <v>0</v>
      </c>
      <c r="C21" s="20">
        <v>1000</v>
      </c>
    </row>
    <row r="22" spans="1:3" x14ac:dyDescent="0.2">
      <c r="A22" s="29" t="s">
        <v>52</v>
      </c>
      <c r="B22" s="40">
        <v>0</v>
      </c>
      <c r="C22" s="20">
        <v>0</v>
      </c>
    </row>
    <row r="23" spans="1:3" ht="23.25" customHeight="1" x14ac:dyDescent="0.2">
      <c r="A23" s="28" t="s">
        <v>51</v>
      </c>
      <c r="B23" s="44">
        <f>SUM(B20:B22)</f>
        <v>3283.79</v>
      </c>
      <c r="C23" s="44">
        <f>SUM(C20:C22)</f>
        <v>1000</v>
      </c>
    </row>
    <row r="24" spans="1:3" ht="18.75" customHeight="1" x14ac:dyDescent="0.2">
      <c r="A24" s="27" t="s">
        <v>50</v>
      </c>
      <c r="B24" s="26"/>
      <c r="C24" s="26"/>
    </row>
    <row r="25" spans="1:3" x14ac:dyDescent="0.2">
      <c r="A25" s="38" t="s">
        <v>49</v>
      </c>
      <c r="B25" s="43">
        <v>0</v>
      </c>
      <c r="C25" s="39">
        <v>675</v>
      </c>
    </row>
    <row r="26" spans="1:3" x14ac:dyDescent="0.2">
      <c r="A26" s="38" t="s">
        <v>48</v>
      </c>
      <c r="B26" s="40">
        <v>1799.51</v>
      </c>
      <c r="C26" s="42">
        <v>0</v>
      </c>
    </row>
    <row r="27" spans="1:3" ht="27" customHeight="1" thickBot="1" x14ac:dyDescent="0.25">
      <c r="A27" s="19" t="s">
        <v>47</v>
      </c>
      <c r="B27" s="4">
        <f>SUM(B25:B26)</f>
        <v>1799.51</v>
      </c>
      <c r="C27" s="4">
        <f>SUM(C25:C26)</f>
        <v>675</v>
      </c>
    </row>
    <row r="28" spans="1:3" ht="18" customHeight="1" x14ac:dyDescent="0.2">
      <c r="A28" s="27" t="s">
        <v>46</v>
      </c>
      <c r="B28" s="41"/>
      <c r="C28" s="41"/>
    </row>
    <row r="29" spans="1:3" x14ac:dyDescent="0.2">
      <c r="A29" s="24" t="s">
        <v>45</v>
      </c>
      <c r="B29" s="40">
        <v>3000</v>
      </c>
      <c r="C29" s="39">
        <v>0</v>
      </c>
    </row>
    <row r="30" spans="1:3" x14ac:dyDescent="0.2">
      <c r="A30" s="23" t="s">
        <v>44</v>
      </c>
      <c r="B30" s="34">
        <v>3243.94</v>
      </c>
      <c r="C30" s="33">
        <v>2000</v>
      </c>
    </row>
    <row r="31" spans="1:3" x14ac:dyDescent="0.2">
      <c r="A31" s="35" t="s">
        <v>43</v>
      </c>
      <c r="B31" s="34">
        <v>1600</v>
      </c>
      <c r="C31" s="33">
        <v>0</v>
      </c>
    </row>
    <row r="32" spans="1:3" x14ac:dyDescent="0.2">
      <c r="A32" s="24" t="s">
        <v>42</v>
      </c>
      <c r="B32" s="34">
        <v>2217.23</v>
      </c>
      <c r="C32" s="33">
        <v>1000</v>
      </c>
    </row>
    <row r="33" spans="1:3" x14ac:dyDescent="0.2">
      <c r="A33" s="24" t="s">
        <v>41</v>
      </c>
      <c r="B33" s="34">
        <v>410.78</v>
      </c>
      <c r="C33" s="33">
        <v>0</v>
      </c>
    </row>
    <row r="34" spans="1:3" x14ac:dyDescent="0.2">
      <c r="A34" s="29" t="s">
        <v>40</v>
      </c>
      <c r="B34" s="34">
        <v>101.46</v>
      </c>
      <c r="C34" s="33">
        <v>0</v>
      </c>
    </row>
    <row r="35" spans="1:3" x14ac:dyDescent="0.2">
      <c r="A35" s="38" t="s">
        <v>39</v>
      </c>
      <c r="B35" s="34">
        <v>0</v>
      </c>
      <c r="C35" s="33">
        <v>1500</v>
      </c>
    </row>
    <row r="36" spans="1:3" x14ac:dyDescent="0.2">
      <c r="A36" s="37" t="s">
        <v>38</v>
      </c>
      <c r="B36" s="34">
        <v>0</v>
      </c>
      <c r="C36" s="33">
        <v>0</v>
      </c>
    </row>
    <row r="37" spans="1:3" s="17" customFormat="1" ht="16" thickBot="1" x14ac:dyDescent="0.25">
      <c r="A37" s="19" t="s">
        <v>37</v>
      </c>
      <c r="B37" s="18">
        <f>SUM(B29:B36)</f>
        <v>10573.41</v>
      </c>
      <c r="C37" s="18">
        <f>SUM(C29:C36)</f>
        <v>4500</v>
      </c>
    </row>
    <row r="38" spans="1:3" ht="16.5" customHeight="1" x14ac:dyDescent="0.2">
      <c r="A38" s="27" t="s">
        <v>36</v>
      </c>
      <c r="B38" s="26"/>
      <c r="C38" s="31"/>
    </row>
    <row r="39" spans="1:3" x14ac:dyDescent="0.2">
      <c r="A39" s="29" t="s">
        <v>35</v>
      </c>
      <c r="B39" s="36">
        <v>366.6</v>
      </c>
      <c r="C39" s="21">
        <v>400</v>
      </c>
    </row>
    <row r="40" spans="1:3" x14ac:dyDescent="0.2">
      <c r="A40" s="23" t="s">
        <v>34</v>
      </c>
      <c r="B40" s="34">
        <v>59.4</v>
      </c>
      <c r="C40" s="33">
        <v>0</v>
      </c>
    </row>
    <row r="41" spans="1:3" ht="29" x14ac:dyDescent="0.2">
      <c r="A41" s="23" t="s">
        <v>33</v>
      </c>
      <c r="B41" s="34">
        <v>882.54</v>
      </c>
      <c r="C41" s="33">
        <v>1000</v>
      </c>
    </row>
    <row r="42" spans="1:3" x14ac:dyDescent="0.2">
      <c r="A42" s="29" t="s">
        <v>32</v>
      </c>
      <c r="B42" s="34">
        <v>0</v>
      </c>
      <c r="C42" s="33">
        <v>0</v>
      </c>
    </row>
    <row r="43" spans="1:3" x14ac:dyDescent="0.2">
      <c r="A43" s="29" t="s">
        <v>31</v>
      </c>
      <c r="B43" s="34">
        <v>253.52</v>
      </c>
      <c r="C43" s="33">
        <v>400</v>
      </c>
    </row>
    <row r="44" spans="1:3" x14ac:dyDescent="0.2">
      <c r="A44" s="35" t="s">
        <v>30</v>
      </c>
      <c r="B44" s="34">
        <v>289.16000000000003</v>
      </c>
      <c r="C44" s="33">
        <v>500</v>
      </c>
    </row>
    <row r="45" spans="1:3" s="17" customFormat="1" ht="20.25" customHeight="1" thickBot="1" x14ac:dyDescent="0.25">
      <c r="A45" s="28" t="s">
        <v>29</v>
      </c>
      <c r="B45" s="4">
        <f>SUM(B39:B44)</f>
        <v>1851.22</v>
      </c>
      <c r="C45" s="4">
        <f>SUM(C39:C44)</f>
        <v>2300</v>
      </c>
    </row>
    <row r="46" spans="1:3" x14ac:dyDescent="0.2">
      <c r="A46" s="27" t="s">
        <v>28</v>
      </c>
      <c r="B46" s="26"/>
      <c r="C46" s="31"/>
    </row>
    <row r="47" spans="1:3" x14ac:dyDescent="0.2">
      <c r="A47" s="29" t="s">
        <v>27</v>
      </c>
      <c r="B47" s="34">
        <v>300</v>
      </c>
      <c r="C47" s="33">
        <v>300</v>
      </c>
    </row>
    <row r="48" spans="1:3" x14ac:dyDescent="0.2">
      <c r="A48" s="29" t="s">
        <v>26</v>
      </c>
      <c r="B48" s="34">
        <v>1925</v>
      </c>
      <c r="C48" s="33">
        <v>1200</v>
      </c>
    </row>
    <row r="49" spans="1:3" x14ac:dyDescent="0.2">
      <c r="A49" s="29" t="s">
        <v>25</v>
      </c>
      <c r="B49" s="34">
        <v>371.16</v>
      </c>
      <c r="C49" s="33">
        <v>400</v>
      </c>
    </row>
    <row r="50" spans="1:3" x14ac:dyDescent="0.2">
      <c r="A50" s="29" t="s">
        <v>24</v>
      </c>
      <c r="B50" s="34">
        <v>556</v>
      </c>
      <c r="C50" s="33">
        <v>550</v>
      </c>
    </row>
    <row r="51" spans="1:3" x14ac:dyDescent="0.2">
      <c r="A51" s="29" t="s">
        <v>23</v>
      </c>
      <c r="B51" s="34">
        <v>594</v>
      </c>
      <c r="C51" s="33">
        <v>600</v>
      </c>
    </row>
    <row r="52" spans="1:3" x14ac:dyDescent="0.2">
      <c r="A52" s="29" t="s">
        <v>22</v>
      </c>
      <c r="B52" s="34">
        <v>294.58000000000004</v>
      </c>
      <c r="C52" s="33">
        <v>300</v>
      </c>
    </row>
    <row r="53" spans="1:3" x14ac:dyDescent="0.2">
      <c r="A53" s="29" t="s">
        <v>21</v>
      </c>
      <c r="B53" s="34">
        <v>0</v>
      </c>
      <c r="C53" s="33">
        <v>100</v>
      </c>
    </row>
    <row r="54" spans="1:3" x14ac:dyDescent="0.2">
      <c r="A54" s="29" t="s">
        <v>20</v>
      </c>
      <c r="B54" s="34">
        <v>321</v>
      </c>
      <c r="C54" s="33">
        <v>350</v>
      </c>
    </row>
    <row r="55" spans="1:3" s="17" customFormat="1" ht="22.5" customHeight="1" thickBot="1" x14ac:dyDescent="0.25">
      <c r="A55" s="28" t="s">
        <v>19</v>
      </c>
      <c r="B55" s="32">
        <f>SUM(B47:B54)</f>
        <v>4361.74</v>
      </c>
      <c r="C55" s="4">
        <f>SUM(C47:C54)</f>
        <v>3800</v>
      </c>
    </row>
    <row r="56" spans="1:3" x14ac:dyDescent="0.2">
      <c r="A56" s="27" t="s">
        <v>18</v>
      </c>
      <c r="B56" s="26"/>
      <c r="C56" s="31"/>
    </row>
    <row r="57" spans="1:3" x14ac:dyDescent="0.2">
      <c r="A57" s="30" t="s">
        <v>17</v>
      </c>
      <c r="B57" s="22">
        <v>0</v>
      </c>
      <c r="C57" s="21">
        <v>0</v>
      </c>
    </row>
    <row r="58" spans="1:3" ht="29" x14ac:dyDescent="0.2">
      <c r="A58" s="24" t="s">
        <v>16</v>
      </c>
      <c r="B58" s="22">
        <v>1492.28</v>
      </c>
      <c r="C58" s="20">
        <v>1500</v>
      </c>
    </row>
    <row r="59" spans="1:3" x14ac:dyDescent="0.2">
      <c r="A59" s="29" t="s">
        <v>15</v>
      </c>
      <c r="B59" s="22">
        <v>0</v>
      </c>
      <c r="C59" s="20">
        <v>0</v>
      </c>
    </row>
    <row r="60" spans="1:3" x14ac:dyDescent="0.2">
      <c r="A60" s="29" t="s">
        <v>14</v>
      </c>
      <c r="B60" s="22">
        <v>3200</v>
      </c>
      <c r="C60" s="20">
        <v>0</v>
      </c>
    </row>
    <row r="61" spans="1:3" x14ac:dyDescent="0.2">
      <c r="A61" s="29" t="s">
        <v>13</v>
      </c>
      <c r="B61" s="22">
        <v>101.55</v>
      </c>
      <c r="C61" s="20">
        <v>125</v>
      </c>
    </row>
    <row r="62" spans="1:3" s="17" customFormat="1" ht="16" thickBot="1" x14ac:dyDescent="0.25">
      <c r="A62" s="28" t="s">
        <v>12</v>
      </c>
      <c r="B62" s="4">
        <f>SUM(B57:B61)</f>
        <v>4793.83</v>
      </c>
      <c r="C62" s="4">
        <f>SUM(C57:C61)</f>
        <v>1625</v>
      </c>
    </row>
    <row r="63" spans="1:3" x14ac:dyDescent="0.2">
      <c r="A63" s="27" t="s">
        <v>11</v>
      </c>
      <c r="B63" s="26"/>
      <c r="C63" s="25"/>
    </row>
    <row r="64" spans="1:3" x14ac:dyDescent="0.2">
      <c r="A64" s="23" t="s">
        <v>10</v>
      </c>
      <c r="B64" s="22">
        <v>0</v>
      </c>
      <c r="C64" s="21">
        <v>100</v>
      </c>
    </row>
    <row r="65" spans="1:3" x14ac:dyDescent="0.2">
      <c r="A65" s="23" t="s">
        <v>9</v>
      </c>
      <c r="B65" s="22">
        <v>100</v>
      </c>
      <c r="C65" s="20">
        <v>100</v>
      </c>
    </row>
    <row r="66" spans="1:3" x14ac:dyDescent="0.2">
      <c r="A66" s="24" t="s">
        <v>8</v>
      </c>
      <c r="B66" s="22">
        <v>0</v>
      </c>
      <c r="C66" s="20">
        <v>150</v>
      </c>
    </row>
    <row r="67" spans="1:3" x14ac:dyDescent="0.2">
      <c r="A67" s="23" t="s">
        <v>7</v>
      </c>
      <c r="B67" s="22">
        <v>600</v>
      </c>
      <c r="C67" s="20">
        <v>600</v>
      </c>
    </row>
    <row r="68" spans="1:3" s="17" customFormat="1" ht="18.75" customHeight="1" thickBot="1" x14ac:dyDescent="0.25">
      <c r="A68" s="19" t="s">
        <v>6</v>
      </c>
      <c r="B68" s="4">
        <f>SUM(B64:B67)</f>
        <v>700</v>
      </c>
      <c r="C68" s="4">
        <f>SUM(C64:C67)</f>
        <v>950</v>
      </c>
    </row>
    <row r="69" spans="1:3" ht="21" customHeight="1" thickBot="1" x14ac:dyDescent="0.25">
      <c r="A69" s="16" t="s">
        <v>5</v>
      </c>
      <c r="B69" s="14">
        <f>SUM(B23,B27,B37,B45,B55,B62,B68)</f>
        <v>27363.5</v>
      </c>
      <c r="C69" s="15">
        <f>SUM(C23,C27,C37,C45,C55,C62,C68)</f>
        <v>14850</v>
      </c>
    </row>
    <row r="70" spans="1:3" ht="29" x14ac:dyDescent="0.2">
      <c r="A70" s="13" t="s">
        <v>4</v>
      </c>
      <c r="B70" s="12" t="str">
        <f>B2</f>
        <v>Actual Budget
 2019-2020</v>
      </c>
      <c r="C70" s="12" t="str">
        <f>C2</f>
        <v>Proposed Budget 2020-2021</v>
      </c>
    </row>
    <row r="71" spans="1:3" x14ac:dyDescent="0.2">
      <c r="A71" s="11" t="s">
        <v>3</v>
      </c>
      <c r="B71" s="10">
        <v>8053.38</v>
      </c>
      <c r="C71" s="5">
        <f>B74</f>
        <v>5777.6500000000005</v>
      </c>
    </row>
    <row r="72" spans="1:3" x14ac:dyDescent="0.2">
      <c r="A72" s="7" t="s">
        <v>2</v>
      </c>
      <c r="B72" s="9">
        <f>B17</f>
        <v>25087.77</v>
      </c>
      <c r="C72" s="8">
        <f>C17</f>
        <v>14650</v>
      </c>
    </row>
    <row r="73" spans="1:3" x14ac:dyDescent="0.2">
      <c r="A73" s="7" t="s">
        <v>1</v>
      </c>
      <c r="B73" s="6">
        <f>B69</f>
        <v>27363.5</v>
      </c>
      <c r="C73" s="5">
        <f>C69</f>
        <v>14850</v>
      </c>
    </row>
    <row r="74" spans="1:3" ht="16" thickBot="1" x14ac:dyDescent="0.25">
      <c r="A74" s="3" t="s">
        <v>0</v>
      </c>
      <c r="B74" s="3">
        <f>SUM(B71,B72-B73)</f>
        <v>5777.6500000000005</v>
      </c>
      <c r="C74" s="3">
        <f>SUM(C71,C72-C73)</f>
        <v>5577.6500000000005</v>
      </c>
    </row>
    <row r="76" spans="1:3" x14ac:dyDescent="0.2">
      <c r="B76" s="2"/>
    </row>
  </sheetData>
  <mergeCells count="1">
    <mergeCell ref="A1:C1"/>
  </mergeCells>
  <pageMargins left="0.7" right="0.7" top="0.5" bottom="0.5" header="0.3" footer="0.3"/>
  <pageSetup scale="90" fitToHeight="2" orientation="portrait" horizontalDpi="4294967293" r:id="rId1"/>
  <rowBreaks count="1" manualBreakCount="1">
    <brk id="4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2020-2021 Proposed Budget</vt:lpstr>
      <vt:lpstr>'2020-2021 Proposed Budget'!Print_Area</vt:lpstr>
      <vt:lpstr>'2020-2021 Proposed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Morales-Eddy</dc:creator>
  <cp:lastModifiedBy>Catherine Carroll</cp:lastModifiedBy>
  <dcterms:created xsi:type="dcterms:W3CDTF">2020-10-06T18:01:15Z</dcterms:created>
  <dcterms:modified xsi:type="dcterms:W3CDTF">2020-10-06T18:18:33Z</dcterms:modified>
</cp:coreProperties>
</file>